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<sst xmlns="http://schemas.openxmlformats.org/spreadsheetml/2006/main" count="610" uniqueCount="579">
  <si>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</si>
  <si>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</si>
  <si>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</si>
  <si>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</si>
  <si>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</si>
  <si>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</si>
  <si>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</si>
  <si>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</si>
  <si>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</si>
  <si>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</si>
  <si>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</si>
  <si>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</si>
  <si>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</si>
  <si>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</si>
  <si>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</si>
  <si>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</si>
  <si>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</si>
  <si>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</si>
  <si>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</si>
  <si>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</si>
  <si>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</si>
  <si>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</si>
  <si>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</si>
  <si>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</si>
  <si>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</si>
  <si>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</si>
  <si>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</si>
  <si>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</si>
  <si>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</si>
  <si>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</si>
  <si>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</si>
  <si>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</si>
  <si>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</si>
  <si>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</si>
  <si>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</si>
  <si>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</si>
  <si>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</si>
  <si>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</si>
  <si>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</si>
  <si>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</si>
  <si>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</si>
  <si>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</si>
  <si>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</si>
  <si>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</si>
  <si>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</si>
  <si>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</si>
  <si>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</si>
  <si>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</si>
  <si>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</si>
  <si>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</si>
  <si>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</si>
  <si>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</si>
  <si>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</si>
  <si>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</si>
  <si>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</si>
  <si>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</si>
  <si>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</si>
  <si>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</si>
  <si>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</si>
  <si>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</si>
  <si>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</si>
  <si>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</si>
  <si>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</si>
  <si>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</si>
  <si>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</si>
  <si>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</si>
  <si>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</si>
  <si>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</si>
  <si>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</si>
  <si>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</si>
  <si>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</si>
  <si>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</si>
  <si>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</si>
  <si>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</si>
  <si>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</si>
  <si>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</si>
  <si>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</si>
  <si>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</si>
  <si>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</si>
  <si>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</si>
  <si>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</si>
  <si>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</si>
  <si>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</si>
  <si>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</si>
  <si>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</si>
  <si>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</si>
  <si>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</si>
  <si>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</si>
  <si>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</si>
  <si>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</si>
  <si>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</si>
  <si>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</si>
  <si>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</si>
  <si>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</si>
  <si>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</si>
  <si>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</si>
  <si>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</si>
  <si>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</si>
  <si>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</si>
  <si>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</si>
  <si>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</si>
  <si>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</si>
  <si>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</si>
  <si>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</si>
  <si>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</si>
  <si>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</si>
  <si>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</si>
  <si>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</si>
  <si>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</si>
  <si>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</si>
  <si>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</si>
  <si>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</si>
  <si>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</si>
  <si>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</si>
  <si>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</si>
  <si>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</si>
  <si>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</si>
  <si>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</si>
  <si>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</si>
  <si>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</si>
  <si>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</si>
  <si>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</si>
  <si>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</si>
  <si>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</si>
  <si>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</si>
  <si>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</si>
  <si>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</si>
  <si>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</si>
  <si>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</si>
  <si>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</si>
  <si>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</si>
  <si>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</si>
  <si>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</si>
  <si>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</si>
  <si>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</si>
  <si>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</si>
  <si>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</si>
  <si>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</si>
  <si>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</si>
  <si>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</si>
  <si>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</si>
  <si>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</si>
  <si>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</si>
  <si>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</si>
  <si>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</si>
  <si>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</si>
  <si>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</si>
  <si>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</si>
  <si>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</si>
  <si>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</si>
  <si>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</si>
  <si>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</si>
  <si>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</si>
  <si>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</si>
  <si>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</si>
  <si>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</si>
  <si>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</si>
  <si>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</si>
  <si>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</si>
  <si>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</si>
  <si>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</si>
  <si>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</si>
  <si>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</si>
  <si>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</si>
  <si>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</si>
  <si>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</si>
  <si>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</si>
  <si>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</si>
  <si>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</si>
  <si>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</si>
  <si>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</si>
  <si>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</si>
  <si>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</si>
  <si>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</si>
  <si>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</si>
  <si>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</si>
  <si>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</si>
  <si>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</si>
  <si>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</si>
  <si>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</si>
  <si>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</si>
  <si>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</si>
  <si>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</si>
  <si>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</si>
  <si>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</si>
  <si>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</si>
  <si>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</si>
  <si>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</si>
  <si>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</si>
  <si>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</si>
  <si>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</si>
  <si>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</si>
  <si>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</si>
  <si>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</si>
  <si>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</si>
  <si>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</si>
  <si>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</si>
  <si>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</si>
  <si>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</si>
  <si>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</si>
  <si>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</si>
  <si>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</si>
  <si>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</si>
  <si>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</si>
  <si>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</si>
  <si>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</si>
  <si>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</si>
  <si>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</si>
  <si>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</si>
  <si>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</si>
  <si>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</si>
  <si>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</si>
  <si>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</si>
  <si>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</si>
  <si>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</si>
  <si>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</si>
  <si>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</si>
  <si>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</si>
  <si>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</si>
  <si>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</si>
  <si>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</si>
  <si>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</si>
  <si>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</si>
  <si>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</si>
  <si>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</si>
  <si>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</si>
  <si>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</si>
  <si>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</si>
  <si>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</si>
  <si>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</si>
  <si>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</si>
  <si>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</si>
  <si>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</si>
  <si>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</si>
  <si>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</si>
  <si>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</si>
  <si>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</si>
  <si>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</si>
  <si>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</si>
  <si>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</si>
  <si>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</si>
  <si>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</si>
  <si>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</si>
  <si>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</si>
  <si>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</si>
  <si>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</si>
  <si>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</si>
  <si>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</si>
  <si>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</si>
  <si>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</si>
  <si>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</si>
  <si>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</si>
  <si>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</si>
  <si>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</si>
  <si>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</si>
  <si>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</si>
  <si>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</si>
  <si>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</si>
  <si>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</si>
  <si>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</si>
  <si>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</si>
  <si>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</si>
  <si>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</si>
  <si>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</si>
  <si>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</si>
  <si>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</si>
  <si>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</si>
  <si>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</si>
  <si>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</si>
  <si>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</si>
  <si>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</si>
  <si>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</si>
  <si>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</si>
  <si>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</si>
  <si>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</si>
  <si>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</si>
  <si>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</si>
  <si>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</si>
  <si>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</si>
  <si>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</si>
  <si>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</si>
  <si>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</si>
  <si>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</si>
  <si>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</si>
  <si>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</si>
  <si>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</si>
  <si>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</si>
  <si>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</si>
  <si>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</si>
  <si>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</si>
  <si>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</si>
  <si>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</si>
  <si>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</si>
  <si>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</si>
  <si>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</si>
  <si>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</si>
  <si>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</si>
  <si>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</si>
  <si>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</si>
  <si>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</si>
  <si>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</si>
  <si>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</si>
  <si>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</si>
  <si>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</si>
  <si>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</si>
  <si>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</si>
  <si>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</si>
  <si>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</si>
  <si>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</si>
  <si>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</si>
  <si>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</si>
  <si>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</si>
  <si>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</si>
  <si>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</si>
  <si>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</si>
  <si>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</si>
  <si>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</si>
  <si>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</si>
  <si>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</si>
  <si>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</si>
  <si>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</si>
  <si>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</si>
  <si>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</si>
  <si>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</si>
  <si>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</si>
  <si>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</si>
  <si>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</si>
  <si>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</si>
  <si>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</si>
  <si>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</si>
  <si>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</si>
  <si>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</si>
  <si>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</si>
  <si>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</si>
  <si>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</si>
  <si>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</si>
  <si>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</si>
  <si>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</si>
  <si>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</si>
  <si>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</si>
  <si>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</si>
  <si>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</si>
  <si>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</si>
  <si>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</si>
  <si>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</si>
  <si>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</si>
  <si>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</si>
  <si>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</si>
  <si>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</si>
  <si>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</si>
  <si>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</si>
  <si>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</si>
  <si>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</si>
  <si>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</si>
  <si>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</si>
  <si>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</si>
  <si>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</si>
  <si>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</si>
  <si>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</si>
  <si>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</si>
  <si>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</si>
  <si>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</si>
  <si>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</si>
  <si>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</si>
  <si>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</si>
  <si>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</si>
  <si>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</si>
  <si>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</si>
  <si>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</si>
  <si>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</si>
  <si>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</si>
  <si>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</si>
  <si>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</si>
  <si>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</si>
  <si>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</si>
  <si>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</si>
  <si>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</si>
  <si>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</si>
  <si>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</si>
  <si>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</si>
  <si>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</si>
  <si>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</si>
  <si>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</si>
  <si>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</si>
  <si>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</si>
  <si>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</si>
  <si>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</si>
  <si>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</si>
  <si>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</si>
  <si>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</si>
  <si>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</si>
  <si>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</si>
  <si>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</si>
  <si>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</si>
  <si>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</si>
  <si>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</si>
  <si>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</si>
  <si>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</si>
  <si>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</si>
  <si>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</si>
  <si>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</si>
  <si>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</si>
  <si>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</si>
  <si>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</si>
  <si>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</si>
  <si>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</si>
  <si>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</si>
  <si>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</si>
  <si>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</si>
  <si>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</si>
  <si>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</si>
  <si>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</si>
  <si>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</si>
  <si>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</si>
  <si>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</si>
  <si>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</si>
  <si>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</si>
  <si>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</si>
  <si>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</si>
  <si>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</si>
  <si>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</si>
  <si>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</si>
  <si>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</si>
  <si>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</si>
  <si>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</si>
  <si>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</si>
  <si>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</si>
  <si>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</si>
  <si>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</si>
  <si>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</si>
  <si>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</si>
  <si>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</si>
  <si>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</si>
  <si>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</si>
  <si>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</si>
  <si>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</si>
  <si>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</si>
  <si>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</si>
  <si>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</si>
  <si>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</si>
  <si>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</si>
  <si>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</si>
  <si>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</si>
  <si>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</si>
  <si>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</si>
  <si>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</si>
  <si>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</si>
  <si>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</si>
  <si>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</si>
  <si>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</si>
  <si>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</si>
  <si>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</si>
  <si>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</si>
  <si>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</si>
  <si>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</si>
  <si>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</si>
  <si>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</si>
  <si>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</si>
  <si>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</si>
  <si>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</si>
  <si>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</si>
  <si>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</si>
  <si>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</si>
  <si>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</si>
  <si>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</si>
  <si>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</si>
  <si>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</si>
  <si>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</si>
  <si>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</si>
  <si>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</si>
  <si>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</si>
  <si>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</si>
  <si>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</si>
  <si>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</si>
  <si>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</si>
  <si>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</si>
  <si>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</si>
  <si>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</si>
  <si>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</si>
  <si>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</si>
  <si>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</si>
  <si>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</si>
  <si>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</si>
  <si>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</si>
  <si>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</si>
  <si>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</si>
  <si>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</si>
  <si>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</si>
  <si>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</si>
  <si>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</si>
  <si>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</si>
  <si>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</si>
  <si>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</si>
  <si>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</si>
  <si>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</si>
  <si>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</si>
  <si>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</si>
  <si>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</si>
  <si>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</si>
  <si>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</si>
  <si>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</si>
  <si>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</si>
  <si>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</si>
  <si>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</si>
  <si>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</si>
  <si>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</si>
  <si>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</si>
  <si>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</si>
  <si>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</si>
  <si>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</si>
  <si>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</si>
  <si>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</si>
  <si>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</si>
  <si>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</si>
  <si>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</si>
  <si>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</si>
  <si>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</si>
  <si>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</si>
  <si>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</si>
  <si>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</si>
  <si>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</si>
  <si>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</si>
  <si>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</si>
  <si>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</si>
  <si>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</si>
  <si>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</si>
  <si>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</si>
  <si>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</si>
  <si>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</si>
  <si>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</si>
  <si>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</si>
  <si>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</si>
  <si>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</si>
  <si>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</si>
  <si>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</si>
  <si>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</si>
  <si>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</si>
  <si>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</si>
  <si>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</si>
  <si>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</si>
  <si>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</si>
  <si>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</si>
  <si>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</si>
  <si>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</si>
  <si>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</si>
  <si>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</si>
  <si>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</si>
  <si>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</si>
  <si>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</si>
  <si>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</si>
  <si>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</si>
  <si>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</si>
  <si>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</si>
  <si>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</si>
  <si>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</si>
  <si>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</si>
  <si>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</si>
  <si>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</si>
  <si>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</si>
  <si>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</si>
  <si>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</si>
  <si>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</si>
  <si>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</si>
  <si>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</si>
  <si>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</si>
  <si>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</si>
  <si>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</si>
  <si>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</si>
  <si>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</si>
  <si>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</si>
  <si>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</si>
  <si>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</si>
  <si>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</si>
  <si>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</si>
  <si>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</si>
  <si>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</si>
  <si>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</si>
  <si>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</si>
  <si>
    <t>18 sept.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</si>
</sst>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39721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43256948</v>
      </c>
      <c r="H11" s="30">
        <f>H12+H24+H44+H100</f>
        <v>32525802.109999996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11985000</v>
      </c>
      <c r="H12" s="34">
        <f>SUM(H13:H23)</f>
        <v>8994544.24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9385000</v>
      </c>
      <c r="H13" s="38">
        <v>7023806.24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1970738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1229700</v>
      </c>
      <c r="H24" s="34">
        <f>H25+H26</f>
        <v>960771.1699999999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56407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1134200</v>
      </c>
      <c r="H26" s="54">
        <f>SUM(H27:H43)</f>
        <v>904364.1699999999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773127.5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21250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32184.96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41833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875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33042.71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7374416</v>
      </c>
      <c r="H44" s="34">
        <f>H45+H68+H88</f>
        <v>5431419.54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2127392</v>
      </c>
      <c r="H45" s="60">
        <f>H46+H47+H66</f>
        <v>530184.3400000001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>
        <v>494229.78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2127392</v>
      </c>
      <c r="H47" s="67">
        <f>H48+H63+H64+H65</f>
        <v>35954.56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53269</v>
      </c>
      <c r="H48" s="67">
        <f>SUM(H49:H62)+H67</f>
        <v>31954.56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>
        <v>4000</v>
      </c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>
        <v>5000</v>
      </c>
      <c r="H54" s="38">
        <v>6098.56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>
        <v>21856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2071123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2153268</v>
      </c>
      <c r="H68" s="78">
        <f>H69+H70+H86</f>
        <v>2338235.2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2238267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2053300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2053300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>
        <v>184967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>
        <v>99968</v>
      </c>
      <c r="H86" s="83">
        <v>99968.2</v>
      </c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2563000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2563000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2563000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2563000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2563000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22667832</v>
      </c>
      <c r="H100" s="34">
        <f>H101+H108+H122</f>
        <v>17139067.159999996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1625000</v>
      </c>
      <c r="H101" s="78">
        <f>SUM(H102:H107)</f>
        <v>879308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58500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820808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20978832</v>
      </c>
      <c r="H108" s="78">
        <f>SUM(H109:H114)</f>
        <v>16191036.87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26583.36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17872.76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16146580.75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6744820.75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9401760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64000</v>
      </c>
      <c r="H122" s="78">
        <f>H123+H124+H125</f>
        <v>68722.29000000001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48125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4717.29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f>14040+1840</f>
        <v>15880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53257090.19</v>
      </c>
      <c r="H126" s="109">
        <f>H127+H152+H186+H205</f>
        <v>38626805.76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7705900</v>
      </c>
      <c r="H127" s="34">
        <f>H128+H129+H139+H150</f>
        <v>5125017.63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4227170</v>
      </c>
      <c r="H128" s="113">
        <v>2898870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1628475.6300000001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1628475.6300000001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277450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388579.8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234868.8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617234.03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110343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2500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2500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2500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>
        <v>2500</v>
      </c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869969</v>
      </c>
      <c r="H150" s="38">
        <v>595172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33496901.189999998</v>
      </c>
      <c r="H152" s="109">
        <f>H153+H162</f>
        <v>21791199.03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17392439</v>
      </c>
      <c r="H153" s="137">
        <f>H154+H160+H161</f>
        <v>11825078.02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13017871</v>
      </c>
      <c r="H154" s="67">
        <f>H155+H156+H157+H158+H159</f>
        <v>8710390.4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367737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2053188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5459393.4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601442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228630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20059.62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4348273</v>
      </c>
      <c r="H161" s="38">
        <v>3094628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16104462.19</v>
      </c>
      <c r="H162" s="143">
        <f>SUM(H163:H185)-H168</f>
        <v>9966121.01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710296.87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191909.8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13385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221220.55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2128082.67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460521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1891805.42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661464.39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286906.82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322060.88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225594.21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15835.37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124103.8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2322656.78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503350.97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326636.5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2375.98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17950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923510</v>
      </c>
      <c r="H186" s="34">
        <f>H187+H199</f>
        <v>449693.27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523510</v>
      </c>
      <c r="H187" s="151">
        <f>H188+H196+H198</f>
        <v>196514.37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196064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>
        <v>181026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4756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>
        <v>10282</v>
      </c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523510</v>
      </c>
      <c r="H196" s="38">
        <v>450.37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523510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253178.90000000002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248350.14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4828.76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11260895.83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11260895.83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11260895.83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-10000142.189999998</v>
      </c>
      <c r="H216" s="171">
        <f>H11-H126</f>
        <v>-6101003.650000002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10000142.189999998</v>
      </c>
      <c r="H217" s="171">
        <f>H218+H223+H228+H235+H243</f>
        <v>6101003.65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-2000000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8000000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8000000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-588235.55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>
        <v>-588235.55</v>
      </c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-1310760.8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53257090.19</v>
      </c>
      <c r="H244" s="34">
        <f>H245+H253+H254+H258+H277+H283+H294+H301+H327+H341</f>
        <v>38626805.76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5933470.19</v>
      </c>
      <c r="H245" s="192">
        <f>SUM(H246:H252)</f>
        <v>3938869.15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340617.63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4379067.19</v>
      </c>
      <c r="H247" s="194">
        <v>3255000.62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523510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90072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253178.90000000002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5631.4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5631.4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10692887</v>
      </c>
      <c r="H258" s="267">
        <f>SUM(H259:H276)</f>
        <v>6754719.83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580089.81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480983.27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703964</v>
      </c>
      <c r="H265" s="194">
        <v>703964.3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3156995.05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>
        <v>837973.45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85400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909313.95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944227.3800000001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87673.54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>
        <v>528081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328472.84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5258671</v>
      </c>
      <c r="H283" s="192">
        <f>SUM(H284:H293)</f>
        <v>3032698.18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1445208</v>
      </c>
      <c r="H285" s="194">
        <v>676446.25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2045930</v>
      </c>
      <c r="H286" s="194">
        <v>1325930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236256.18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440115.75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17950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336000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6560853.12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6560853.12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5884959</v>
      </c>
      <c r="H301" s="192">
        <f>SUM(H302:H326)</f>
        <v>3957957.95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140240.8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>
        <v>32000</v>
      </c>
      <c r="H307" s="194">
        <v>31656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999369.77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981195.88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749737.16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504203.98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85340.34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373214.02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14573580</v>
      </c>
      <c r="H327" s="206">
        <f>SUM(H328:H340)</f>
        <v>11047048.25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6117725</v>
      </c>
      <c r="H328" s="194">
        <v>5146236.89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7786855</v>
      </c>
      <c r="H331" s="194">
        <v>5412548.48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427757.04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60505.84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3351363</v>
      </c>
      <c r="H341" s="192">
        <f>SUM(H342:H357)</f>
        <v>2384800.5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234868.8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404000</v>
      </c>
      <c r="H345" s="194">
        <v>326636.5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14151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543446.48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97474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500699.66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18168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649356.06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7411764.450000002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f>7882352.86-117647.1-117647.1-117647.1-117647.1-0.01</f>
        <v>7411764.450000002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2676902.99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1610902.99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1610902.99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0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38976288</v>
      </c>
      <c r="H385" s="279">
        <f>H12+H24+H88+H100</f>
        <v>29657382.569999997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 t="s">
        <v>578</v>
      </c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-25.656989680494966</v>
      </c>
      <c r="H388" s="251">
        <f>(H216+H242)/H385*100</f>
        <v>-20.571618670662758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Vahe=-112119,86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2008-07-07T12:36:00Z</cp:lastPrinted>
  <dcterms:created xsi:type="dcterms:W3CDTF">2007-01-02T11:49:57Z</dcterms:created>
  <dcterms:modified xsi:type="dcterms:W3CDTF">2008-10-06T11:32:39Z</dcterms:modified>
  <cp:category/>
  <cp:version/>
  <cp:contentType/>
  <cp:contentStatus/>
</cp:coreProperties>
</file>